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4004" sheetId="1" state="visible" r:id="rId3"/>
  </sheets>
  <definedNames>
    <definedName function="false" hidden="false" localSheetId="0" name="_xlnm.Print_Area" vbProcedure="false">'04434004'!$A$1:$Q$82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<sst xmlns="http://schemas.openxmlformats.org/spreadsheetml/2006/main" count="154" uniqueCount="89">
  <si>
    <t xml:space="preserve">Relevés floristiques aquatiques - IBMR</t>
  </si>
  <si>
    <t xml:space="preserve">AQUABIO</t>
  </si>
  <si>
    <t xml:space="preserve">Nicolas CONDUCHE, Rémy MARCEL</t>
  </si>
  <si>
    <t xml:space="preserve">le Vezan</t>
  </si>
  <si>
    <t xml:space="preserve">LE VEZAN A BRESNAY</t>
  </si>
  <si>
    <t xml:space="preserve">04434004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</si>
  <si>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</si>
  <si>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</si>
  <si>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</si>
  <si>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</si>
  <si>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</si>
  <si>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</si>
  <si>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</si>
  <si>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</si>
  <si>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</si>
  <si>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</si>
  <si>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</si>
  <si>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</si>
  <si>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</si>
  <si>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</si>
  <si>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</si>
  <si>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</si>
  <si>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</si>
  <si>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</si>
  <si>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</si>
  <si>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</si>
  <si>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</si>
  <si>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</si>
  <si>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</si>
  <si>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</si>
  <si>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</si>
  <si>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</si>
  <si>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</si>
  <si>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</si>
  <si>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</si>
  <si>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</si>
  <si>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</si>
  <si>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</si>
  <si>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</si>
  <si>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</si>
  <si>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</si>
  <si>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</si>
  <si>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</si>
  <si>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</si>
  <si>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</si>
  <si>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</si>
  <si>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</si>
  <si>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</si>
  <si>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</si>
  <si>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</si>
  <si>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</si>
  <si>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</si>
  <si>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</si>
  <si>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</si>
  <si>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</si>
  <si>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</si>
  <si>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</si>
  <si>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</si>
  <si>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</si>
  <si>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</si>
  <si>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</si>
  <si>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</si>
  <si>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</si>
  <si>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</si>
  <si>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</si>
  <si>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</si>
  <si>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</si>
  <si>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</si>
  <si>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</si>
  <si>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</si>
  <si>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</si>
  <si>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</si>
  <si>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</si>
  <si>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</si>
  <si>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</si>
  <si>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</si>
  <si>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</si>
  <si>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</si>
  <si>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</si>
  <si>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PHOSPX</t>
  </si>
  <si>
    <t xml:space="preserve">CRAFIL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</si>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</sst>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42909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</v>
      </c>
      <c r="N5" s="48"/>
      <c r="O5" s="49" t="s">
        <v>15</v>
      </c>
      <c r="P5" s="50" t="n">
        <v>13.1428571428571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</v>
      </c>
      <c r="C7" s="66" t="n">
        <v>90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5</v>
      </c>
      <c r="C9" s="66" t="n">
        <v>1</v>
      </c>
      <c r="D9" s="82"/>
      <c r="E9" s="82"/>
      <c r="F9" s="83" t="n">
        <f aca="false">($B9*$B$7+$C9*$C$7)/100</f>
        <v>1.4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5.02999999932945</v>
      </c>
      <c r="C20" s="155" t="n">
        <f aca="false">SUM(C23:C82)</f>
        <v>1.01999999955297</v>
      </c>
      <c r="D20" s="156"/>
      <c r="E20" s="157" t="s">
        <v>52</v>
      </c>
      <c r="F20" s="158" t="n">
        <f aca="false">($B20*$B$7+$C20*$C$7)/100</f>
        <v>1.42099999953061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0.502999999932945</v>
      </c>
      <c r="C21" s="166" t="n">
        <f aca="false">C20*C7/100</f>
        <v>0.917999999597669</v>
      </c>
      <c r="D21" s="167" t="s">
        <v>55</v>
      </c>
      <c r="E21" s="168"/>
      <c r="F21" s="169" t="n">
        <f aca="false">B21+C21</f>
        <v>1.42099999953061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PHOSPX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15</v>
      </c>
      <c r="B25" s="211" t="n">
        <v>5</v>
      </c>
      <c r="C25" s="212" t="n">
        <v>1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HILSPX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CRAFIL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1.42099999953061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Vezan</v>
      </c>
      <c r="B84" s="175" t="str">
        <f aca="false">C3</f>
        <v>LE VEZAN A BRESNAY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1.42099999953061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