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<sst xmlns="http://schemas.openxmlformats.org/spreadsheetml/2006/main" count="154" uniqueCount="86">
  <si>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</si>
  <si>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</si>
  <si>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</si>
  <si>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</si>
  <si>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FONPEYROUSE</t>
  </si>
  <si>
    <t xml:space="preserve">CAYLUS</t>
  </si>
  <si>
    <t xml:space="preserve">05121320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</si>
  <si>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</si>
  <si>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</si>
  <si>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</si>
  <si>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</si>
  <si>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</si>
  <si>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</si>
  <si>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</si>
  <si>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</si>
  <si>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</si>
  <si>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</si>
  <si>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</si>
  <si>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</si>
  <si>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</si>
  <si>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</si>
  <si>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</si>
  <si>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</si>
  <si>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</si>
  <si>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</si>
  <si>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</si>
  <si>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</si>
  <si>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</si>
  <si>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</si>
  <si>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</si>
  <si>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</si>
  <si>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</si>
  <si>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</si>
  <si>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</si>
  <si>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</si>
  <si>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</si>
  <si>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</si>
  <si>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</si>
  <si>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</si>
  <si>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</si>
  <si>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</si>
  <si>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</si>
  <si>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</si>
  <si>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</si>
  <si>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</si>
  <si>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</si>
  <si>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</si>
  <si>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</si>
  <si>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</si>
  <si>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</si>
  <si>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</si>
  <si>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</si>
  <si>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</si>
  <si>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</si>
  <si>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</si>
  <si>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</si>
  <si>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</si>
  <si>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</si>
  <si>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 rec. par taxa (8,87 %) supérieur à 20 % !</t>
  </si>
  <si>
    <t xml:space="preserve">ATTENTION : écart entre rec. par grp (99,9980505415162 %)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</si>
  <si>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</si>
  <si>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</si>
  <si>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</si>
  <si>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</si>
  <si>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</si>
  <si>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</si>
  <si>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</si>
  <si>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</si>
  <si>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</si>
  <si>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</si>
  <si>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</si>
  <si>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Chiloscyphus polyanthos</t>
  </si>
  <si>
    <t xml:space="preserve">BRh</t>
  </si>
  <si>
    <t xml:space="preserve">PELEND</t>
  </si>
  <si>
    <t xml:space="preserve">Pellia endiviifolia</t>
  </si>
  <si>
    <t xml:space="preserve">CRAFIL</t>
  </si>
  <si>
    <t xml:space="preserve">Cratoneuron filicinum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</si>
  <si>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</si>
  <si>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</si>
  <si>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</si>
  <si>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</si>
  <si>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</si>
  <si>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CARPEN</t>
  </si>
  <si>
    <t xml:space="preserve">Carex pendula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</si>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</sst>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14.6363636363636</v>
      </c>
      <c r="M5" s="47"/>
      <c r="N5" s="48" t="s">
        <v>15</v>
      </c>
      <c r="O5" s="49" t="n">
        <v>14.4285714285714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13.6</v>
      </c>
      <c r="O8" s="76" t="n">
        <v>1.8</v>
      </c>
      <c r="P8" s="77"/>
    </row>
    <row r="9" customFormat="false" ht="15" hidden="false" customHeight="false" outlineLevel="0" collapsed="false">
      <c r="A9" s="37" t="s">
        <v>28</v>
      </c>
      <c r="B9" s="78" t="n">
        <v>22</v>
      </c>
      <c r="C9" s="79" t="n">
        <v>0.01</v>
      </c>
      <c r="D9" s="80"/>
      <c r="E9" s="80"/>
      <c r="F9" s="81" t="n">
        <v>8.806</v>
      </c>
      <c r="G9" s="82"/>
      <c r="H9" s="83"/>
      <c r="I9" s="84"/>
      <c r="J9" s="85"/>
      <c r="K9" s="66"/>
      <c r="L9" s="86"/>
      <c r="M9" s="75" t="s">
        <v>29</v>
      </c>
      <c r="N9" s="76" t="n">
        <v>2.57681974534503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11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0.0451263537906137</v>
      </c>
      <c r="C12" s="109" t="n">
        <v>0</v>
      </c>
      <c r="D12" s="101"/>
      <c r="E12" s="101"/>
      <c r="F12" s="102" t="n">
        <v>0.0180505415162455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99.95</v>
      </c>
      <c r="C13" s="109" t="n">
        <v>0</v>
      </c>
      <c r="D13" s="101"/>
      <c r="E13" s="101"/>
      <c r="F13" s="102" t="n">
        <v>39.98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100</v>
      </c>
      <c r="D15" s="101"/>
      <c r="E15" s="101"/>
      <c r="F15" s="102" t="n">
        <v>60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0</v>
      </c>
      <c r="D17" s="101"/>
      <c r="E17" s="101"/>
      <c r="F17" s="132"/>
      <c r="G17" s="102" t="n">
        <v>40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100</v>
      </c>
      <c r="D18" s="101"/>
      <c r="E18" s="136" t="s">
        <v>53</v>
      </c>
      <c r="F18" s="132"/>
      <c r="G18" s="102" t="n">
        <v>60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54</v>
      </c>
      <c r="E19" s="143" t="s">
        <v>55</v>
      </c>
      <c r="F19" s="144" t="n">
        <v>99.9980505415163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22.16</v>
      </c>
      <c r="C20" s="154" t="n">
        <v>0.01</v>
      </c>
      <c r="D20" s="155"/>
      <c r="E20" s="156" t="s">
        <v>53</v>
      </c>
      <c r="F20" s="157" t="n">
        <v>8.87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8.864</v>
      </c>
      <c r="C21" s="166" t="n">
        <v>0.006</v>
      </c>
      <c r="D21" s="101" t="s">
        <v>58</v>
      </c>
      <c r="E21" s="167" t="s">
        <v>59</v>
      </c>
      <c r="F21" s="168" t="n">
        <v>8.87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60</v>
      </c>
      <c r="B22" s="176" t="s">
        <v>61</v>
      </c>
      <c r="C22" s="177" t="s">
        <v>61</v>
      </c>
      <c r="D22" s="129"/>
      <c r="E22" s="129"/>
      <c r="F22" s="178" t="s">
        <v>62</v>
      </c>
      <c r="G22" s="179" t="s">
        <v>63</v>
      </c>
      <c r="H22" s="129"/>
      <c r="I22" s="180" t="s">
        <v>64</v>
      </c>
      <c r="J22" s="180" t="s">
        <v>65</v>
      </c>
      <c r="K22" s="153" t="s">
        <v>66</v>
      </c>
      <c r="L22" s="153"/>
      <c r="M22" s="153"/>
      <c r="N22" s="153"/>
      <c r="O22" s="153"/>
      <c r="P22" s="181" t="s">
        <v>67</v>
      </c>
    </row>
    <row r="23" customFormat="false" ht="15" hidden="false" customHeight="false" outlineLevel="0" collapsed="false">
      <c r="A23" s="182" t="s">
        <v>68</v>
      </c>
      <c r="B23" s="183" t="n">
        <v>0.01</v>
      </c>
      <c r="C23" s="184"/>
      <c r="D23" s="185" t="s">
        <v>69</v>
      </c>
      <c r="E23" s="185" t="e">
        <f aca="false">#N/A</f>
        <v>#N/A</v>
      </c>
      <c r="F23" s="186" t="n">
        <v>0.004</v>
      </c>
      <c r="G23" s="187" t="s">
        <v>70</v>
      </c>
      <c r="H23" s="188" t="n">
        <v>2</v>
      </c>
      <c r="I23" s="189" t="n">
        <v>11</v>
      </c>
      <c r="J23" s="189" t="n">
        <v>1</v>
      </c>
      <c r="K23" s="190" t="s">
        <v>69</v>
      </c>
      <c r="L23" s="191"/>
      <c r="M23" s="191"/>
      <c r="N23" s="191"/>
      <c r="O23" s="192"/>
      <c r="P23" s="192" t="n">
        <v>1108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2</v>
      </c>
      <c r="C24" s="195"/>
      <c r="D24" s="185" t="s">
        <v>71</v>
      </c>
      <c r="E24" s="196" t="e">
        <f aca="false">#N/A</f>
        <v>#N/A</v>
      </c>
      <c r="F24" s="197" t="n">
        <v>0.8</v>
      </c>
      <c r="G24" s="187" t="s">
        <v>72</v>
      </c>
      <c r="H24" s="188" t="n">
        <v>4</v>
      </c>
      <c r="I24" s="189" t="n">
        <v>15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20</v>
      </c>
      <c r="C25" s="195"/>
      <c r="D25" s="185" t="s">
        <v>74</v>
      </c>
      <c r="E25" s="196" t="e">
        <f aca="false">#N/A</f>
        <v>#N/A</v>
      </c>
      <c r="F25" s="197" t="n">
        <v>8</v>
      </c>
      <c r="G25" s="187" t="s">
        <v>72</v>
      </c>
      <c r="H25" s="188" t="n">
        <v>4</v>
      </c>
      <c r="I25" s="189"/>
      <c r="J25" s="189"/>
      <c r="K25" s="190" t="s">
        <v>74</v>
      </c>
      <c r="L25" s="198"/>
      <c r="M25" s="198"/>
      <c r="N25" s="198"/>
      <c r="O25" s="192"/>
      <c r="P25" s="192" t="n">
        <v>1197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0.05</v>
      </c>
      <c r="C26" s="195"/>
      <c r="D26" s="185" t="s">
        <v>76</v>
      </c>
      <c r="E26" s="196" t="e">
        <f aca="false">#N/A</f>
        <v>#N/A</v>
      </c>
      <c r="F26" s="197" t="n">
        <v>0.02</v>
      </c>
      <c r="G26" s="187" t="s">
        <v>77</v>
      </c>
      <c r="H26" s="188" t="n">
        <v>5</v>
      </c>
      <c r="I26" s="189" t="n">
        <v>18</v>
      </c>
      <c r="J26" s="189" t="n">
        <v>3</v>
      </c>
      <c r="K26" s="190" t="s">
        <v>76</v>
      </c>
      <c r="L26" s="198"/>
      <c r="M26" s="198"/>
      <c r="N26" s="198"/>
      <c r="O26" s="192"/>
      <c r="P26" s="192" t="n">
        <v>1233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0.05</v>
      </c>
      <c r="C27" s="195"/>
      <c r="D27" s="185" t="s">
        <v>79</v>
      </c>
      <c r="E27" s="196" t="e">
        <f aca="false">#N/A</f>
        <v>#N/A</v>
      </c>
      <c r="F27" s="197" t="n">
        <v>0.02</v>
      </c>
      <c r="G27" s="187" t="s">
        <v>77</v>
      </c>
      <c r="H27" s="188" t="n">
        <v>5</v>
      </c>
      <c r="I27" s="189" t="n">
        <v>12</v>
      </c>
      <c r="J27" s="189" t="n">
        <v>2</v>
      </c>
      <c r="K27" s="190" t="s">
        <v>79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0.05</v>
      </c>
      <c r="C28" s="195"/>
      <c r="D28" s="185" t="s">
        <v>81</v>
      </c>
      <c r="E28" s="196" t="e">
        <f aca="false">#N/A</f>
        <v>#N/A</v>
      </c>
      <c r="F28" s="197" t="n">
        <v>0.02</v>
      </c>
      <c r="G28" s="187" t="s">
        <v>77</v>
      </c>
      <c r="H28" s="188" t="n">
        <v>5</v>
      </c>
      <c r="I28" s="189" t="n">
        <v>12</v>
      </c>
      <c r="J28" s="189" t="n">
        <v>1</v>
      </c>
      <c r="K28" s="190" t="s">
        <v>81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/>
      <c r="C29" s="195" t="n">
        <v>0.01</v>
      </c>
      <c r="D29" s="185" t="s">
        <v>83</v>
      </c>
      <c r="E29" s="196" t="e">
        <f aca="false">#N/A</f>
        <v>#N/A</v>
      </c>
      <c r="F29" s="197" t="n">
        <v>0.006</v>
      </c>
      <c r="G29" s="187" t="s">
        <v>84</v>
      </c>
      <c r="H29" s="188" t="n">
        <v>8</v>
      </c>
      <c r="I29" s="189"/>
      <c r="J29" s="189"/>
      <c r="K29" s="190" t="s">
        <v>83</v>
      </c>
      <c r="L29" s="198"/>
      <c r="M29" s="198"/>
      <c r="N29" s="198"/>
      <c r="O29" s="192"/>
      <c r="P29" s="192" t="n">
        <v>1485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85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85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P23:P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K23:K82">
    <cfRule type="cellIs" priority="9" operator="equal" aboveAverage="0" equalAverage="0" bottom="0" percent="0" rank="0" text="" dxfId="7">
      <formula>"Remplir le champs 'Nouveau taxa' svp."</formula>
    </cfRule>
  </conditionalFormatting>
  <conditionalFormatting sqref="M3">
    <cfRule type="cellIs" priority="10" operator="between" aboveAverage="0" equalAverage="0" bottom="0" percent="0" rank="0" text="" dxfId="8">
      <formula>"(Dossier, type réseau)"</formula>
      <formula>"(Dossier, type réseau)"</formula>
    </cfRule>
    <cfRule type="cellIs" priority="11" operator="notBetween" aboveAverage="0" equalAverage="0" bottom="0" percent="0" rank="0" text="" dxfId="9">
      <formula>"(Dossier, type réseau)"</formula>
      <formula>"(Dossier, type réseau)"</formula>
    </cfRule>
  </conditionalFormatting>
  <conditionalFormatting sqref="K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A4">
    <cfRule type="cellIs" priority="18" operator="between" aboveAverage="0" equalAverage="0" bottom="0" percent="0" rank="0" text="" dxfId="16">
      <formula>"(Date)"</formula>
      <formula>"(Date)"</formula>
    </cfRule>
    <cfRule type="cellIs" priority="19" operator="notBetween" aboveAverage="0" equalAverage="0" bottom="0" percent="0" rank="0" text="" dxfId="17">
      <formula>"(Date)"</formula>
      <formula>"(Date)"</formula>
    </cfRule>
  </conditionalFormatting>
  <conditionalFormatting sqref="A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A2">
    <cfRule type="cellIs" priority="22" operator="between" aboveAverage="0" equalAverage="0" bottom="0" percent="0" rank="0" text="" dxfId="20">
      <formula>"(organisme)"</formula>
      <formula>"(organisme)"</formula>
    </cfRule>
    <cfRule type="cellIs" priority="23" operator="notBetween" aboveAverage="0" equalAverage="0" bottom="0" percent="0" rank="0" text="" dxfId="21">
      <formula>"(organisme)"</formula>
      <formula>"(organisme)"</formula>
    </cfRule>
  </conditionalFormatting>
  <conditionalFormatting sqref="L27:O82 O23:O26 K23:K82">
    <cfRule type="cellIs" priority="24" operator="equal" aboveAverage="0" equalAverage="0" bottom="0" percent="0" rank="0" text="" dxfId="22">
      <formula>"code non répertorié ou synonyme"</formula>
    </cfRule>
    <cfRule type="expression" priority="25" aboveAverage="0" equalAverage="0" bottom="0" percent="0" rank="0" text="" dxfId="23">
      <formula>AND($I23="",$J23="")</formula>
    </cfRule>
    <cfRule type="cellIs" priority="26" operator="equal" aboveAverage="0" equalAverage="0" bottom="0" percent="0" rank="0" text="" dxfId="24">
      <formula>"DEJA SAISI !"</formula>
    </cfRule>
  </conditionalFormatting>
  <conditionalFormatting sqref="H23:J82">
    <cfRule type="cellIs" priority="27" operator="equal" aboveAverage="0" equalAverage="0" bottom="0" percent="0" rank="0" text="" dxfId="25">
      <formula>"x"</formula>
    </cfRule>
  </conditionalFormatting>
  <conditionalFormatting sqref="A23:A82">
    <cfRule type="expression" priority="28" aboveAverage="0" equalAverage="0" bottom="0" percent="0" rank="0" text="" dxfId="26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2020-03-18T18:59:04Z</dcterms:created>
  <dc:creator>Sylvain</dc:creator>
  <dc:description/>
  <dc:language>fr-FR</dc:language>
  <cp:lastModifiedBy>Sylvain</cp:lastModifiedBy>
  <dcterms:modified xsi:type="dcterms:W3CDTF">2020-03-18T18:59:07Z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