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<sst xmlns="http://schemas.openxmlformats.org/spreadsheetml/2006/main" count="170" uniqueCount="98">
  <si>
    <t xml:space="preserve">Relevés floristiques aquatiques - IBMR</t>
  </si>
  <si>
    <t xml:space="preserve">Formulaire modèle GIS Macrophytes v 3.3 - novembre 2013  </t>
  </si>
  <si>
    <t xml:space="preserve">ASCONIT</t>
  </si>
  <si>
    <t xml:space="preserve">AFA(S Rodenas)</t>
  </si>
  <si>
    <t xml:space="preserve">conforme AFNOR T90-395 oct. 2003</t>
  </si>
  <si>
    <t xml:space="preserve">Crieu</t>
  </si>
  <si>
    <t xml:space="preserve">Ventenac</t>
  </si>
  <si>
    <t xml:space="preserve">05170800</t>
  </si>
  <si>
    <t xml:space="preserve">E3091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</si>
  <si>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</si>
  <si>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</si>
  <si>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</si>
  <si>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</si>
  <si>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</si>
  <si>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</si>
  <si>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</si>
  <si>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FISCRA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</si>
  <si>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</si>
  <si>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</si>
  <si>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</si>
  <si>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</si>
  <si>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</si>
  <si>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</si>
  <si>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</si>
  <si>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</si>
  <si>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</si>
  <si>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</si>
  <si>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</si>
  <si>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</si>
  <si>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</si>
  <si>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</si>
  <si>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</si>
  <si>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</si>
  <si>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</si>
  <si>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</si>
  <si>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</si>
  <si>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</si>
  <si>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</si>
  <si>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</si>
  <si>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</si>
  <si>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</si>
  <si>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</si>
  <si>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</si>
  <si>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</si>
  <si>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</si>
  <si>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</si>
  <si>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</si>
  <si>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</si>
  <si>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</si>
  <si>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</si>
  <si>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</si>
  <si>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</si>
  <si>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</si>
  <si>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</si>
  <si>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</si>
  <si>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</si>
  <si>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(5,431 %)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</si>
  <si>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</si>
  <si>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</si>
  <si>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</si>
  <si>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</si>
  <si>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</si>
  <si>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</si>
  <si>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</si>
  <si>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</si>
  <si>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</si>
  <si>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</si>
  <si>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</si>
  <si>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</si>
  <si>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MICSPX</t>
  </si>
  <si>
    <t xml:space="preserve">Microspora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</si>
  <si>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</si>
  <si>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</si>
  <si>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</si>
  <si>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</si>
  <si>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PELSPX</t>
  </si>
  <si>
    <t xml:space="preserve">Pellia sp.</t>
  </si>
  <si>
    <t xml:space="preserve">BRh</t>
  </si>
  <si>
    <t xml:space="preserve">AMBRIP</t>
  </si>
  <si>
    <t xml:space="preserve">Amblystegium riparium</t>
  </si>
  <si>
    <t xml:space="preserve">BRm</t>
  </si>
  <si>
    <t xml:space="preserve">BRARIV</t>
  </si>
  <si>
    <t xml:space="preserve">Brachythecium rivulare</t>
  </si>
  <si>
    <t xml:space="preserve">Cf.</t>
  </si>
  <si>
    <t xml:space="preserve">CRAFIL</t>
  </si>
  <si>
    <t xml:space="preserve">Cratoneuron filicinum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</si>
  <si>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</si>
  <si>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</si>
  <si>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</si>
  <si>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</si>
  <si>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</si>
  <si>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</si>
  <si>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</si>
  <si>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</si>
  <si>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CARPEN</t>
  </si>
  <si>
    <t xml:space="preserve">Carex pendula</t>
  </si>
  <si>
    <t xml:space="preserve">PHe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</si>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</sst>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1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1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rgb="FF969696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41797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10.0769230769231</v>
      </c>
      <c r="M5" s="47"/>
      <c r="N5" s="48" t="s">
        <v>16</v>
      </c>
      <c r="O5" s="49" t="n">
        <v>9.72727272727273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45</v>
      </c>
      <c r="C7" s="61" t="n">
        <v>55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10.6363636363636</v>
      </c>
      <c r="O8" s="76" t="n">
        <v>1.63636363636364</v>
      </c>
      <c r="P8" s="77"/>
    </row>
    <row r="9" customFormat="false" ht="15" hidden="false" customHeight="false" outlineLevel="0" collapsed="false">
      <c r="A9" s="37" t="s">
        <v>29</v>
      </c>
      <c r="B9" s="78" t="n">
        <v>5</v>
      </c>
      <c r="C9" s="79" t="n">
        <v>1</v>
      </c>
      <c r="D9" s="80"/>
      <c r="E9" s="80"/>
      <c r="F9" s="81" t="n">
        <v>2.8</v>
      </c>
      <c r="G9" s="82"/>
      <c r="H9" s="83"/>
      <c r="I9" s="84"/>
      <c r="J9" s="85"/>
      <c r="K9" s="66"/>
      <c r="L9" s="86"/>
      <c r="M9" s="75" t="s">
        <v>30</v>
      </c>
      <c r="N9" s="76" t="n">
        <v>4.07370118225601</v>
      </c>
      <c r="O9" s="76" t="n">
        <v>0.642824346533225</v>
      </c>
      <c r="P9" s="77"/>
    </row>
    <row r="10" customFormat="false" ht="15" hidden="false" customHeight="false" outlineLevel="0" collapsed="false">
      <c r="A10" s="87" t="s">
        <v>31</v>
      </c>
      <c r="B10" s="88"/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18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7</v>
      </c>
      <c r="L13" s="106"/>
      <c r="M13" s="116" t="s">
        <v>41</v>
      </c>
      <c r="N13" s="117" t="n">
        <v>13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1</v>
      </c>
      <c r="L14" s="106"/>
      <c r="M14" s="120" t="s">
        <v>44</v>
      </c>
      <c r="N14" s="121" t="n">
        <v>11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46</v>
      </c>
      <c r="J15" s="110"/>
      <c r="K15" s="105" t="n">
        <v>1</v>
      </c>
      <c r="L15" s="106"/>
      <c r="M15" s="126" t="s">
        <v>47</v>
      </c>
      <c r="N15" s="127" t="n">
        <v>5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5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/>
      <c r="C18" s="135"/>
      <c r="D18" s="101"/>
      <c r="E18" s="136" t="s">
        <v>53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11.91</v>
      </c>
      <c r="C20" s="154" t="n">
        <v>0.13</v>
      </c>
      <c r="D20" s="155"/>
      <c r="E20" s="156" t="s">
        <v>53</v>
      </c>
      <c r="F20" s="157" t="n">
        <v>5.431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5.3595</v>
      </c>
      <c r="C21" s="166" t="n">
        <v>0.0715</v>
      </c>
      <c r="D21" s="101" t="s">
        <v>56</v>
      </c>
      <c r="E21" s="167" t="s">
        <v>57</v>
      </c>
      <c r="F21" s="168" t="n">
        <v>5.431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58</v>
      </c>
      <c r="B22" s="176" t="s">
        <v>59</v>
      </c>
      <c r="C22" s="177" t="s">
        <v>59</v>
      </c>
      <c r="D22" s="129"/>
      <c r="E22" s="129"/>
      <c r="F22" s="178" t="s">
        <v>60</v>
      </c>
      <c r="G22" s="179" t="s">
        <v>61</v>
      </c>
      <c r="H22" s="129"/>
      <c r="I22" s="180" t="s">
        <v>62</v>
      </c>
      <c r="J22" s="180" t="s">
        <v>63</v>
      </c>
      <c r="K22" s="153" t="s">
        <v>64</v>
      </c>
      <c r="L22" s="153"/>
      <c r="M22" s="153"/>
      <c r="N22" s="153"/>
      <c r="O22" s="153"/>
      <c r="P22" s="181" t="s">
        <v>65</v>
      </c>
    </row>
    <row r="23" customFormat="false" ht="15" hidden="false" customHeight="false" outlineLevel="0" collapsed="false">
      <c r="A23" s="182" t="s">
        <v>66</v>
      </c>
      <c r="B23" s="183"/>
      <c r="C23" s="184" t="n">
        <v>0.01</v>
      </c>
      <c r="D23" s="185" t="s">
        <v>67</v>
      </c>
      <c r="E23" s="185" t="e">
        <f aca="false">#N/A</f>
        <v>#N/A</v>
      </c>
      <c r="F23" s="186" t="n">
        <v>0.0055</v>
      </c>
      <c r="G23" s="187" t="s">
        <v>68</v>
      </c>
      <c r="H23" s="188" t="n">
        <v>2</v>
      </c>
      <c r="I23" s="189" t="n">
        <v>6</v>
      </c>
      <c r="J23" s="189" t="n">
        <v>1</v>
      </c>
      <c r="K23" s="190" t="s">
        <v>67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69</v>
      </c>
      <c r="B24" s="194" t="n">
        <v>0.01</v>
      </c>
      <c r="C24" s="195" t="n">
        <v>0.01</v>
      </c>
      <c r="D24" s="185" t="s">
        <v>70</v>
      </c>
      <c r="E24" s="196" t="e">
        <f aca="false">#N/A</f>
        <v>#N/A</v>
      </c>
      <c r="F24" s="197" t="n">
        <v>0.01</v>
      </c>
      <c r="G24" s="187" t="s">
        <v>68</v>
      </c>
      <c r="H24" s="188" t="n">
        <v>2</v>
      </c>
      <c r="I24" s="189" t="n">
        <v>12</v>
      </c>
      <c r="J24" s="189" t="n">
        <v>2</v>
      </c>
      <c r="K24" s="190" t="s">
        <v>70</v>
      </c>
      <c r="L24" s="198"/>
      <c r="M24" s="198"/>
      <c r="N24" s="198"/>
      <c r="O24" s="192"/>
      <c r="P24" s="192" t="n">
        <v>1132</v>
      </c>
      <c r="AO24" s="12" t="n">
        <v>1</v>
      </c>
    </row>
    <row r="25" customFormat="false" ht="15" hidden="false" customHeight="false" outlineLevel="0" collapsed="false">
      <c r="A25" s="193" t="s">
        <v>71</v>
      </c>
      <c r="B25" s="194"/>
      <c r="C25" s="195" t="n">
        <v>0.01</v>
      </c>
      <c r="D25" s="185" t="s">
        <v>72</v>
      </c>
      <c r="E25" s="196" t="e">
        <f aca="false">#N/A</f>
        <v>#N/A</v>
      </c>
      <c r="F25" s="197" t="n">
        <v>0.0055</v>
      </c>
      <c r="G25" s="187" t="s">
        <v>68</v>
      </c>
      <c r="H25" s="188" t="n">
        <v>2</v>
      </c>
      <c r="I25" s="189" t="n">
        <v>13</v>
      </c>
      <c r="J25" s="189" t="n">
        <v>2</v>
      </c>
      <c r="K25" s="190" t="s">
        <v>72</v>
      </c>
      <c r="L25" s="198"/>
      <c r="M25" s="198"/>
      <c r="N25" s="198"/>
      <c r="O25" s="192"/>
      <c r="P25" s="192" t="n">
        <v>6414</v>
      </c>
      <c r="AO25" s="12" t="n">
        <v>1</v>
      </c>
    </row>
    <row r="26" customFormat="false" ht="15" hidden="false" customHeight="false" outlineLevel="0" collapsed="false">
      <c r="A26" s="193" t="s">
        <v>73</v>
      </c>
      <c r="B26" s="194" t="n">
        <v>5.55</v>
      </c>
      <c r="C26" s="195" t="n">
        <v>0.01</v>
      </c>
      <c r="D26" s="185" t="s">
        <v>74</v>
      </c>
      <c r="E26" s="196" t="e">
        <f aca="false">#N/A</f>
        <v>#N/A</v>
      </c>
      <c r="F26" s="197" t="n">
        <v>2.503</v>
      </c>
      <c r="G26" s="187" t="s">
        <v>68</v>
      </c>
      <c r="H26" s="188" t="n">
        <v>2</v>
      </c>
      <c r="I26" s="189" t="n">
        <v>4</v>
      </c>
      <c r="J26" s="189" t="n">
        <v>1</v>
      </c>
      <c r="K26" s="190" t="s">
        <v>74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75</v>
      </c>
      <c r="B27" s="194"/>
      <c r="C27" s="195" t="n">
        <v>0.01</v>
      </c>
      <c r="D27" s="185" t="s">
        <v>76</v>
      </c>
      <c r="E27" s="196" t="e">
        <f aca="false">#N/A</f>
        <v>#N/A</v>
      </c>
      <c r="F27" s="197" t="n">
        <v>0.0055</v>
      </c>
      <c r="G27" s="187" t="s">
        <v>77</v>
      </c>
      <c r="H27" s="188" t="n">
        <v>4</v>
      </c>
      <c r="I27" s="189"/>
      <c r="J27" s="189"/>
      <c r="K27" s="190" t="s">
        <v>76</v>
      </c>
      <c r="L27" s="198"/>
      <c r="M27" s="198"/>
      <c r="N27" s="198"/>
      <c r="O27" s="192"/>
      <c r="P27" s="192" t="n">
        <v>1196</v>
      </c>
      <c r="AO27" s="12" t="n">
        <v>1</v>
      </c>
    </row>
    <row r="28" customFormat="false" ht="15" hidden="false" customHeight="false" outlineLevel="0" collapsed="false">
      <c r="A28" s="193" t="s">
        <v>78</v>
      </c>
      <c r="B28" s="194" t="n">
        <v>6.05</v>
      </c>
      <c r="C28" s="195"/>
      <c r="D28" s="185" t="s">
        <v>79</v>
      </c>
      <c r="E28" s="196" t="e">
        <f aca="false">#N/A</f>
        <v>#N/A</v>
      </c>
      <c r="F28" s="197" t="n">
        <v>2.7225</v>
      </c>
      <c r="G28" s="187" t="s">
        <v>80</v>
      </c>
      <c r="H28" s="188" t="n">
        <v>5</v>
      </c>
      <c r="I28" s="189" t="n">
        <v>5</v>
      </c>
      <c r="J28" s="189" t="n">
        <v>2</v>
      </c>
      <c r="K28" s="190" t="s">
        <v>79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81</v>
      </c>
      <c r="B29" s="194" t="n">
        <v>0.01</v>
      </c>
      <c r="C29" s="195"/>
      <c r="D29" s="185" t="s">
        <v>82</v>
      </c>
      <c r="E29" s="196" t="e">
        <f aca="false">#N/A</f>
        <v>#N/A</v>
      </c>
      <c r="F29" s="197" t="n">
        <v>0.0045</v>
      </c>
      <c r="G29" s="187" t="s">
        <v>80</v>
      </c>
      <c r="H29" s="188" t="n">
        <v>5</v>
      </c>
      <c r="I29" s="189" t="n">
        <v>15</v>
      </c>
      <c r="J29" s="189" t="n">
        <v>2</v>
      </c>
      <c r="K29" s="190" t="s">
        <v>82</v>
      </c>
      <c r="L29" s="198"/>
      <c r="M29" s="198"/>
      <c r="N29" s="198"/>
      <c r="O29" s="192" t="s">
        <v>83</v>
      </c>
      <c r="P29" s="192" t="n">
        <v>1260</v>
      </c>
      <c r="AO29" s="12" t="n">
        <v>1</v>
      </c>
    </row>
    <row r="30" customFormat="false" ht="15" hidden="false" customHeight="false" outlineLevel="0" collapsed="false">
      <c r="A30" s="193" t="s">
        <v>84</v>
      </c>
      <c r="B30" s="194"/>
      <c r="C30" s="195" t="n">
        <v>0.01</v>
      </c>
      <c r="D30" s="185" t="s">
        <v>85</v>
      </c>
      <c r="E30" s="196" t="e">
        <f aca="false">#N/A</f>
        <v>#N/A</v>
      </c>
      <c r="F30" s="197" t="n">
        <v>0.0055</v>
      </c>
      <c r="G30" s="187" t="s">
        <v>80</v>
      </c>
      <c r="H30" s="188" t="n">
        <v>5</v>
      </c>
      <c r="I30" s="189" t="n">
        <v>18</v>
      </c>
      <c r="J30" s="189" t="n">
        <v>3</v>
      </c>
      <c r="K30" s="190" t="s">
        <v>85</v>
      </c>
      <c r="L30" s="198"/>
      <c r="M30" s="198"/>
      <c r="N30" s="198"/>
      <c r="O30" s="192" t="s">
        <v>83</v>
      </c>
      <c r="P30" s="192" t="n">
        <v>1233</v>
      </c>
      <c r="AO30" s="12" t="n">
        <v>1</v>
      </c>
    </row>
    <row r="31" customFormat="false" ht="15" hidden="false" customHeight="false" outlineLevel="0" collapsed="false">
      <c r="A31" s="193" t="s">
        <v>16</v>
      </c>
      <c r="B31" s="194" t="n">
        <v>0.25</v>
      </c>
      <c r="C31" s="195" t="n">
        <v>0.06</v>
      </c>
      <c r="D31" s="185" t="s">
        <v>86</v>
      </c>
      <c r="E31" s="196" t="e">
        <f aca="false">#N/A</f>
        <v>#N/A</v>
      </c>
      <c r="F31" s="197" t="n">
        <v>0.1455</v>
      </c>
      <c r="G31" s="187" t="s">
        <v>80</v>
      </c>
      <c r="H31" s="188" t="n">
        <v>5</v>
      </c>
      <c r="I31" s="189" t="n">
        <v>12</v>
      </c>
      <c r="J31" s="189" t="n">
        <v>2</v>
      </c>
      <c r="K31" s="190" t="s">
        <v>86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87</v>
      </c>
      <c r="B32" s="194" t="n">
        <v>0.02</v>
      </c>
      <c r="C32" s="195"/>
      <c r="D32" s="185" t="s">
        <v>88</v>
      </c>
      <c r="E32" s="196" t="e">
        <f aca="false">#N/A</f>
        <v>#N/A</v>
      </c>
      <c r="F32" s="197" t="n">
        <v>0.009</v>
      </c>
      <c r="G32" s="187" t="s">
        <v>80</v>
      </c>
      <c r="H32" s="188" t="n">
        <v>5</v>
      </c>
      <c r="I32" s="189" t="n">
        <v>10</v>
      </c>
      <c r="J32" s="189" t="n">
        <v>1</v>
      </c>
      <c r="K32" s="190" t="s">
        <v>88</v>
      </c>
      <c r="L32" s="198"/>
      <c r="M32" s="198"/>
      <c r="N32" s="198"/>
      <c r="O32" s="192"/>
      <c r="P32" s="192" t="n">
        <v>1310</v>
      </c>
      <c r="AO32" s="12" t="n">
        <v>1</v>
      </c>
    </row>
    <row r="33" customFormat="false" ht="15" hidden="false" customHeight="false" outlineLevel="0" collapsed="false">
      <c r="A33" s="193" t="s">
        <v>89</v>
      </c>
      <c r="B33" s="194" t="n">
        <v>0.01</v>
      </c>
      <c r="C33" s="195"/>
      <c r="D33" s="185" t="s">
        <v>90</v>
      </c>
      <c r="E33" s="196" t="e">
        <f aca="false">#N/A</f>
        <v>#N/A</v>
      </c>
      <c r="F33" s="197" t="n">
        <v>0.0045</v>
      </c>
      <c r="G33" s="187" t="s">
        <v>80</v>
      </c>
      <c r="H33" s="188" t="n">
        <v>5</v>
      </c>
      <c r="I33" s="189" t="n">
        <v>12</v>
      </c>
      <c r="J33" s="189" t="n">
        <v>1</v>
      </c>
      <c r="K33" s="190" t="s">
        <v>90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91</v>
      </c>
      <c r="B34" s="194" t="n">
        <v>0.01</v>
      </c>
      <c r="C34" s="195"/>
      <c r="D34" s="185" t="s">
        <v>92</v>
      </c>
      <c r="E34" s="196" t="e">
        <f aca="false">#N/A</f>
        <v>#N/A</v>
      </c>
      <c r="F34" s="199" t="n">
        <v>0.0045</v>
      </c>
      <c r="G34" s="187" t="s">
        <v>93</v>
      </c>
      <c r="H34" s="188" t="n">
        <v>6</v>
      </c>
      <c r="I34" s="189" t="n">
        <v>10</v>
      </c>
      <c r="J34" s="189" t="n">
        <v>1</v>
      </c>
      <c r="K34" s="190" t="s">
        <v>92</v>
      </c>
      <c r="L34" s="198"/>
      <c r="M34" s="198"/>
      <c r="N34" s="198"/>
      <c r="O34" s="192"/>
      <c r="P34" s="192" t="n">
        <v>1387</v>
      </c>
      <c r="AO34" s="12" t="n">
        <v>1</v>
      </c>
    </row>
    <row r="35" customFormat="false" ht="15" hidden="false" customHeight="false" outlineLevel="0" collapsed="false">
      <c r="A35" s="193" t="s">
        <v>94</v>
      </c>
      <c r="B35" s="194"/>
      <c r="C35" s="195" t="n">
        <v>0.01</v>
      </c>
      <c r="D35" s="185" t="s">
        <v>95</v>
      </c>
      <c r="E35" s="196" t="e">
        <f aca="false">#N/A</f>
        <v>#N/A</v>
      </c>
      <c r="F35" s="199" t="n">
        <v>0.0055</v>
      </c>
      <c r="G35" s="187" t="s">
        <v>96</v>
      </c>
      <c r="H35" s="188" t="n">
        <v>8</v>
      </c>
      <c r="I35" s="189"/>
      <c r="J35" s="189"/>
      <c r="K35" s="190" t="s">
        <v>95</v>
      </c>
      <c r="L35" s="198"/>
      <c r="M35" s="198"/>
      <c r="N35" s="198"/>
      <c r="O35" s="192"/>
      <c r="P35" s="192" t="n">
        <v>1485</v>
      </c>
      <c r="AO35" s="12" t="n">
        <v>1</v>
      </c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97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97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P23:P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AND($I23="",$J23="")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K23:K82">
    <cfRule type="cellIs" priority="5" operator="equal" aboveAverage="0" equalAverage="0" bottom="0" percent="0" rank="0" text="" dxfId="3">
      <formula>"Remplir le champs 'Nouveau taxa' svp."</formula>
    </cfRule>
  </conditionalFormatting>
  <conditionalFormatting sqref="M3">
    <cfRule type="cellIs" priority="6" operator="between" aboveAverage="0" equalAverage="0" bottom="0" percent="0" rank="0" text="" dxfId="4">
      <formula>"(Dossier, type réseau)"</formula>
      <formula>"(Dossier, type réseau)"</formula>
    </cfRule>
    <cfRule type="cellIs" priority="7" operator="notBetween" aboveAverage="0" equalAverage="0" bottom="0" percent="0" rank="0" text="" dxfId="5">
      <formula>"(Dossier, type réseau)"</formula>
      <formula>"(Dossier, type réseau)"</formula>
    </cfRule>
  </conditionalFormatting>
  <conditionalFormatting sqref="K3">
    <cfRule type="cellIs" priority="8" operator="between" aboveAverage="0" equalAverage="0" bottom="0" percent="0" rank="0" text="" dxfId="6">
      <formula>"(Code station)"</formula>
      <formula>"(Code station)"</formula>
    </cfRule>
    <cfRule type="cellIs" priority="9" operator="notBetween" aboveAverage="0" equalAverage="0" bottom="0" percent="0" rank="0" text="" dxfId="7">
      <formula>"(Code station)"</formula>
      <formula>"(Code station)"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A3">
    <cfRule type="cellIs" priority="16" operator="between" aboveAverage="0" equalAverage="0" bottom="0" percent="0" rank="0" text="" dxfId="14">
      <formula>"(cours d'eau)"</formula>
      <formula>"(cours d'eau)"</formula>
    </cfRule>
    <cfRule type="cellIs" priority="17" operator="notBetween" aboveAverage="0" equalAverage="0" bottom="0" percent="0" rank="0" text="" dxfId="15">
      <formula>"(cours d'eau)"</formula>
      <formula>"(cours d'eau)"</formula>
    </cfRule>
  </conditionalFormatting>
  <conditionalFormatting sqref="A2">
    <cfRule type="cellIs" priority="18" operator="between" aboveAverage="0" equalAverage="0" bottom="0" percent="0" rank="0" text="" dxfId="16">
      <formula>"(organisme)"</formula>
      <formula>"(organisme)"</formula>
    </cfRule>
    <cfRule type="cellIs" priority="19" operator="notBetween" aboveAverage="0" equalAverage="0" bottom="0" percent="0" rank="0" text="" dxfId="17">
      <formula>"(organisme)"</formula>
      <formula>"(organisme)"</formula>
    </cfRule>
  </conditionalFormatting>
  <conditionalFormatting sqref="L27:O82 O23:O26 K23:K82">
    <cfRule type="cellIs" priority="20" operator="equal" aboveAverage="0" equalAverage="0" bottom="0" percent="0" rank="0" text="" dxfId="18">
      <formula>"code non répertorié ou synonyme"</formula>
    </cfRule>
    <cfRule type="expression" priority="21" aboveAverage="0" equalAverage="0" bottom="0" percent="0" rank="0" text="" dxfId="19">
      <formula>AND($I23="",$J23="")</formula>
    </cfRule>
    <cfRule type="cellIs" priority="22" operator="equal" aboveAverage="0" equalAverage="0" bottom="0" percent="0" rank="0" text="" dxfId="20">
      <formula>"DEJA SAISI !"</formula>
    </cfRule>
  </conditionalFormatting>
  <conditionalFormatting sqref="H23:J82">
    <cfRule type="cellIs" priority="23" operator="equal" aboveAverage="0" equalAverage="0" bottom="0" percent="0" rank="0" text="" dxfId="21">
      <formula>"x"</formula>
    </cfRule>
  </conditionalFormatting>
  <conditionalFormatting sqref="A23:A82">
    <cfRule type="expression" priority="24" aboveAverage="0" equalAverage="0" bottom="0" percent="0" rank="0" text="" dxfId="22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2020-03-18T19:43:18Z</dcterms:created>
  <dc:creator>Sylvain</dc:creator>
  <dc:description/>
  <dc:language>fr-FR</dc:language>
  <cp:lastModifiedBy>Sylvain</cp:lastModifiedBy>
  <dcterms:modified xsi:type="dcterms:W3CDTF">2020-03-18T19:43:21Z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