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<sst xmlns="http://schemas.openxmlformats.org/spreadsheetml/2006/main" count="169" uniqueCount="114">
  <si>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</si>
  <si>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</si>
  <si>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</si>
  <si>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</si>
  <si>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</si>
  <si>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</si>
  <si>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</si>
  <si>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</si>
  <si>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</si>
  <si>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</si>
  <si>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</si>
  <si>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</si>
  <si>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</si>
  <si>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</si>
  <si>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</si>
  <si>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</si>
  <si>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</si>
  <si>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</si>
  <si>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</si>
  <si>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</si>
  <si>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</si>
  <si>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</si>
  <si>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</si>
  <si>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</si>
  <si>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</si>
  <si>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</si>
  <si>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</si>
  <si>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</si>
  <si>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</si>
  <si>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</si>
  <si>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</si>
  <si>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</si>
  <si>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</si>
  <si>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</si>
  <si>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</si>
  <si>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</si>
  <si>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</si>
  <si>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</si>
  <si>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</si>
  <si>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</si>
  <si>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</si>
  <si>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</si>
  <si>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</si>
  <si>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</si>
  <si>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</si>
  <si>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</si>
  <si>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</si>
  <si>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</si>
  <si>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</si>
  <si>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</si>
  <si>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</si>
  <si>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</si>
  <si>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</si>
  <si>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</si>
  <si>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</si>
  <si>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</si>
  <si>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</si>
  <si>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</si>
  <si>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</si>
  <si>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</si>
  <si>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</si>
  <si>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</si>
  <si>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</si>
  <si>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</si>
  <si>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</si>
  <si>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</si>
  <si>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</si>
  <si>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</si>
  <si>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</si>
  <si>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</si>
  <si>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</si>
  <si>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</si>
  <si>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</si>
  <si>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</si>
  <si>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</si>
  <si>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</si>
  <si>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</si>
  <si>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</si>
  <si>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</si>
  <si>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</si>
  <si>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</si>
  <si>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</si>
  <si>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</si>
  <si>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</si>
  <si>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</si>
  <si>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</si>
  <si>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 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</si>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</sst>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ownloads/Diat-2022-06217500-TARAVO%20Cassone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Diat-2022-06217500-TARAVO%20Cassone%20(1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TARAVO</v>
          </cell>
        </row>
        <row r="13">
          <cell r="C13">
            <v>44742</v>
          </cell>
        </row>
        <row r="34">
          <cell r="M34" t="str">
            <v>N4</v>
          </cell>
        </row>
        <row r="39">
          <cell r="C39">
            <v>9</v>
          </cell>
        </row>
      </sheetData>
      <sheetData sheetId="1"/>
      <sheetData sheetId="2"/>
      <sheetData sheetId="3">
        <row r="6">
          <cell r="D6" t="str">
            <v>06217500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de Cassone</v>
          </cell>
        </row>
        <row r="8">
          <cell r="C8" t="str">
            <v>Pila-Canale</v>
          </cell>
        </row>
        <row r="9">
          <cell r="C9" t="str">
            <v>2A232</v>
          </cell>
        </row>
        <row r="13">
          <cell r="C13" t="str">
            <v>RCS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>
            <v>1192895</v>
          </cell>
        </row>
        <row r="19">
          <cell r="G19">
            <v>6094883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7" colorId="64" zoomScale="72" zoomScaleNormal="72" zoomScalePageLayoutView="100" workbookViewId="0">
      <selection pane="topLeft" activeCell="D49" activeCellId="0" sqref="D49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'[1]CAHIER DE SUIVI DES ÉCHANTILLONS DIATOMÉES p2'!$D$6</f>
        <v>06217500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8" hidden="false" customHeight="false" outlineLevel="0" collapsed="false">
      <c r="A22" s="36" t="s">
        <v>44</v>
      </c>
      <c r="B22" s="36" t="str">
        <f aca="false">'[1]CAHIER DE SUIVI DES ÉCHANTILLONS DIATOMÉES p2'!$D$6</f>
        <v>06217500</v>
      </c>
      <c r="C22" s="36" t="str">
        <f aca="false">'[1]FICHE DE PRÉLÈVEMENT DIATOMÉES'!E11</f>
        <v>TARAVO</v>
      </c>
      <c r="D22" s="37" t="str">
        <f aca="false">[1]DescriptionStation!C7</f>
        <v>Pont de Cassone</v>
      </c>
      <c r="E22" s="37" t="str">
        <f aca="false">[1]DescriptionStation!C8</f>
        <v>Pila-Canale</v>
      </c>
      <c r="F22" s="37" t="str">
        <f aca="false">[1]DescriptionStation!C9</f>
        <v>2A232</v>
      </c>
      <c r="G22" s="38" t="n">
        <f aca="false">'[2]FICHE DE PRÉLÈVEMENT DIATOMÉES'!E19</f>
        <v>1192895</v>
      </c>
      <c r="H22" s="38" t="n">
        <f aca="false">'[2]FICHE DE PRÉLÈVEMENT DIATOMÉES'!G19</f>
        <v>6094883</v>
      </c>
      <c r="I22" s="39"/>
      <c r="J22" s="39" t="str">
        <f aca="false">[1]DescriptionStation!C13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'[1]FICHE DE PRÉLÈVEMENT DIATOMÉES'!C13</f>
        <v>44742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'[1]FICHE DE PRÉLÈVEMENT DIATOMÉES'!C13</f>
        <v>44742</v>
      </c>
      <c r="B40" s="76"/>
      <c r="C40" s="76"/>
      <c r="D40" s="77"/>
      <c r="E40" s="78" t="s">
        <v>66</v>
      </c>
      <c r="F40" s="79" t="n">
        <f aca="false">'[1]FICHE DE PRÉLÈVEMENT DIATOMÉES'!C39</f>
        <v>9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'[1]FICHE DE PRÉLÈVEMENT DIATOMÉES'!M34</f>
        <v>N4</v>
      </c>
      <c r="C53" s="103" t="s">
        <v>86</v>
      </c>
      <c r="D53" s="104"/>
      <c r="E53" s="93" t="s">
        <v>87</v>
      </c>
      <c r="F53" s="93"/>
      <c r="G53" s="98" t="s">
        <v>88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89</v>
      </c>
      <c r="F54" s="93"/>
      <c r="G54" s="98" t="s">
        <v>90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91</v>
      </c>
      <c r="F55" s="93"/>
      <c r="G55" s="98" t="s">
        <v>92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93</v>
      </c>
      <c r="F56" s="93"/>
      <c r="G56" s="98" t="s">
        <v>94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95</v>
      </c>
      <c r="F57" s="93"/>
      <c r="G57" s="98" t="s">
        <v>96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97</v>
      </c>
      <c r="F58" s="108"/>
      <c r="G58" s="98" t="s">
        <v>98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99</v>
      </c>
      <c r="F59" s="109"/>
      <c r="G59" s="110" t="s">
        <v>100</v>
      </c>
    </row>
    <row r="60" s="61" customFormat="true" ht="19.7" hidden="false" customHeight="false" outlineLevel="0" collapsed="false">
      <c r="A60" s="111" t="s">
        <v>101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102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103</v>
      </c>
      <c r="B62" s="115"/>
      <c r="C62" s="115"/>
      <c r="D62" s="67"/>
      <c r="E62" s="116" t="s">
        <v>104</v>
      </c>
      <c r="F62" s="116"/>
      <c r="G62" s="94" t="s">
        <v>105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106</v>
      </c>
      <c r="F63" s="119"/>
      <c r="G63" s="98" t="s">
        <v>107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108</v>
      </c>
      <c r="F64" s="119"/>
      <c r="G64" s="98" t="s">
        <v>109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110</v>
      </c>
      <c r="F65" s="119"/>
      <c r="G65" s="98" t="s">
        <v>111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112</v>
      </c>
      <c r="F66" s="121"/>
      <c r="G66" s="110" t="s">
        <v>113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2022-10-13T16:27:49Z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