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<sst xmlns="http://schemas.openxmlformats.org/spreadsheetml/2006/main" count="169" uniqueCount="114">
  <si>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</si>
  <si>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</si>
  <si>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</si>
  <si>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</si>
  <si>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</si>
  <si>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</si>
  <si>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</si>
  <si>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</si>
  <si>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</si>
  <si>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</si>
  <si>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</si>
  <si>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</si>
  <si>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</si>
  <si>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</si>
  <si>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</si>
  <si>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</si>
  <si>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</si>
  <si>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</si>
  <si>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</si>
  <si>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</si>
  <si>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</si>
  <si>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</si>
  <si>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</si>
  <si>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</si>
  <si>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</si>
  <si>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</si>
  <si>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</si>
  <si>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</si>
  <si>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</si>
  <si>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</si>
  <si>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</si>
  <si>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</si>
  <si>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</si>
  <si>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</si>
  <si>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</si>
  <si>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</si>
  <si>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</si>
  <si>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</si>
  <si>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</si>
  <si>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</si>
  <si>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</si>
  <si>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</si>
  <si>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</si>
  <si>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</si>
  <si>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</si>
  <si>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LINGUIZZETTA</t>
  </si>
  <si>
    <t xml:space="preserve">2B143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</si>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</sst>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AppData/AppData/Local/Temp/Diat-2022-06222000-BRAVONE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wnloads/Diat-2022-06222000-BRAVONE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CAHIER DE SUIVI DES ÉCHANTILLONS DIATOMÉES p2"/>
      <sheetName val="DescriptionStat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9">
          <cell r="E19">
            <v>1239955</v>
          </cell>
        </row>
        <row r="19">
          <cell r="G19">
            <v>6145067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id.eaufrance.fr/COM/2B14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3.8" hidden="false" customHeight="false" outlineLevel="0" collapsed="false">
      <c r="A22" s="36" t="s">
        <v>44</v>
      </c>
      <c r="B22" s="36" t="str">
        <f aca="false">'[1]CAHIER DE SUIVI DES ÉCHANTILLONS DIATOMÉES p2'!$D$6</f>
        <v>06222000</v>
      </c>
      <c r="C22" s="36" t="str">
        <f aca="false">'[1]FICHE DE PRÉLÈVEMENT DIATOMÉES'!E11</f>
        <v>BRAVONE</v>
      </c>
      <c r="D22" s="37" t="str">
        <f aca="false">[1]DescriptionStation!C7</f>
        <v>Pont N198</v>
      </c>
      <c r="E22" s="37" t="s">
        <v>45</v>
      </c>
      <c r="F22" s="37" t="s">
        <v>46</v>
      </c>
      <c r="G22" s="38" t="n">
        <f aca="false">'[2]FICHE DE PRÉLÈVEMENT DIATOMÉES'!E19</f>
        <v>1239955</v>
      </c>
      <c r="H22" s="38" t="n">
        <f aca="false">'[2]FICHE DE PRÉLÈVEMENT DIATOMÉES'!G19</f>
        <v>6145067</v>
      </c>
      <c r="I22" s="39"/>
      <c r="J22" s="39" t="str">
        <f aca="false">[1]DescriptionStation!C13</f>
        <v>RCO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47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48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49</v>
      </c>
      <c r="B26" s="42"/>
      <c r="C26" s="42"/>
      <c r="D26" s="43" t="n">
        <f aca="false">'[1]FICHE DE PRÉLÈVEMENT DIATOMÉES'!C13</f>
        <v>44701</v>
      </c>
      <c r="E26" s="44" t="s">
        <v>44</v>
      </c>
      <c r="F26" s="45" t="s">
        <v>50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51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52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53</v>
      </c>
      <c r="B31" s="9" t="s">
        <v>54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55</v>
      </c>
      <c r="B32" s="9" t="s">
        <v>56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57</v>
      </c>
      <c r="B33" s="9" t="s">
        <v>58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59</v>
      </c>
      <c r="B34" s="9" t="s">
        <v>60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61</v>
      </c>
      <c r="B35" s="9" t="s">
        <v>62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63</v>
      </c>
      <c r="B36" s="63" t="s">
        <v>64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65</v>
      </c>
      <c r="C39" s="35" t="s">
        <v>66</v>
      </c>
      <c r="D39" s="35" t="s">
        <v>57</v>
      </c>
      <c r="E39" s="35" t="s">
        <v>59</v>
      </c>
      <c r="F39" s="35" t="s">
        <v>61</v>
      </c>
      <c r="G39" s="74" t="s">
        <v>67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'[1]FICHE DE PRÉLÈVEMENT DIATOMÉES'!C13</f>
        <v>44701</v>
      </c>
      <c r="B40" s="76"/>
      <c r="C40" s="76"/>
      <c r="D40" s="77"/>
      <c r="E40" s="78" t="str">
        <f aca="false">'[1]FICHE DE PRÉLÈVEMENT DIATOMÉES'!M33</f>
        <v>Etiage</v>
      </c>
      <c r="F40" s="78" t="n">
        <f aca="false">'[1]FICHE DE PRÉLÈVEMENT DIATOMÉES'!C39</f>
        <v>4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68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69</v>
      </c>
      <c r="B47" s="87" t="s">
        <v>70</v>
      </c>
      <c r="C47" s="87"/>
      <c r="D47" s="65"/>
      <c r="E47" s="88" t="s">
        <v>69</v>
      </c>
      <c r="F47" s="88"/>
      <c r="G47" s="88" t="s">
        <v>71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72</v>
      </c>
      <c r="B48" s="91" t="s">
        <v>73</v>
      </c>
      <c r="C48" s="91"/>
      <c r="D48" s="65"/>
      <c r="E48" s="92" t="s">
        <v>74</v>
      </c>
      <c r="F48" s="92"/>
      <c r="G48" s="93" t="s">
        <v>75</v>
      </c>
    </row>
    <row r="49" s="61" customFormat="true" ht="18" hidden="false" customHeight="true" outlineLevel="0" collapsed="false">
      <c r="A49" s="94" t="s">
        <v>76</v>
      </c>
      <c r="B49" s="95" t="s">
        <v>77</v>
      </c>
      <c r="C49" s="96"/>
      <c r="D49" s="67"/>
      <c r="E49" s="92" t="s">
        <v>78</v>
      </c>
      <c r="F49" s="92"/>
      <c r="G49" s="97" t="s">
        <v>79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80</v>
      </c>
      <c r="F50" s="92"/>
      <c r="G50" s="97" t="s">
        <v>81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82</v>
      </c>
      <c r="F51" s="92"/>
      <c r="G51" s="97" t="s">
        <v>83</v>
      </c>
    </row>
    <row r="52" s="61" customFormat="true" ht="12.8" hidden="false" customHeight="false" outlineLevel="0" collapsed="false">
      <c r="A52" s="35" t="s">
        <v>69</v>
      </c>
      <c r="B52" s="35" t="s">
        <v>72</v>
      </c>
      <c r="C52" s="99" t="s">
        <v>84</v>
      </c>
      <c r="D52" s="100"/>
      <c r="E52" s="92" t="s">
        <v>85</v>
      </c>
      <c r="F52" s="92"/>
      <c r="G52" s="97" t="s">
        <v>86</v>
      </c>
    </row>
    <row r="53" s="61" customFormat="true" ht="12.8" hidden="false" customHeight="false" outlineLevel="0" collapsed="false">
      <c r="A53" s="101" t="s">
        <v>86</v>
      </c>
      <c r="B53" s="102" t="str">
        <f aca="false">'[1]FICHE DE PRÉLÈVEMENT DIATOMÉES'!M34</f>
        <v>N1</v>
      </c>
      <c r="C53" s="103" t="str">
        <f aca="false">'[1]FICHE DE PRÉLÈVEMENT DIATOMÉES'!M32</f>
        <v>Ouvert</v>
      </c>
      <c r="D53" s="104"/>
      <c r="E53" s="92" t="s">
        <v>87</v>
      </c>
      <c r="F53" s="92"/>
      <c r="G53" s="97" t="s">
        <v>88</v>
      </c>
    </row>
    <row r="54" s="61" customFormat="true" ht="12.8" hidden="false" customHeight="false" outlineLevel="0" collapsed="false">
      <c r="A54" s="101"/>
      <c r="B54" s="102"/>
      <c r="C54" s="103"/>
      <c r="D54" s="105"/>
      <c r="E54" s="92" t="s">
        <v>89</v>
      </c>
      <c r="F54" s="92"/>
      <c r="G54" s="97" t="s">
        <v>90</v>
      </c>
    </row>
    <row r="55" s="61" customFormat="true" ht="12.8" hidden="false" customHeight="false" outlineLevel="0" collapsed="false">
      <c r="A55" s="101"/>
      <c r="B55" s="102"/>
      <c r="C55" s="103"/>
      <c r="D55" s="105"/>
      <c r="E55" s="92" t="s">
        <v>91</v>
      </c>
      <c r="F55" s="92"/>
      <c r="G55" s="97" t="s">
        <v>92</v>
      </c>
    </row>
    <row r="56" s="61" customFormat="true" ht="15" hidden="false" customHeight="false" outlineLevel="0" collapsed="false">
      <c r="A56" s="106"/>
      <c r="B56" s="1"/>
      <c r="C56" s="1"/>
      <c r="D56" s="32"/>
      <c r="E56" s="92" t="s">
        <v>93</v>
      </c>
      <c r="F56" s="92"/>
      <c r="G56" s="97" t="s">
        <v>94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95</v>
      </c>
      <c r="F57" s="92"/>
      <c r="G57" s="97" t="s">
        <v>96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97</v>
      </c>
      <c r="F58" s="108"/>
      <c r="G58" s="97" t="s">
        <v>98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99</v>
      </c>
      <c r="F59" s="109"/>
      <c r="G59" s="110" t="s">
        <v>100</v>
      </c>
    </row>
    <row r="60" s="61" customFormat="true" ht="19.7" hidden="false" customHeight="false" outlineLevel="0" collapsed="false">
      <c r="A60" s="111" t="s">
        <v>101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102</v>
      </c>
      <c r="F61" s="114"/>
      <c r="G61" s="114" t="s">
        <v>71</v>
      </c>
    </row>
    <row r="62" s="61" customFormat="true" ht="12.75" hidden="false" customHeight="true" outlineLevel="0" collapsed="false">
      <c r="A62" s="31" t="s">
        <v>103</v>
      </c>
      <c r="B62" s="115"/>
      <c r="C62" s="115"/>
      <c r="D62" s="67"/>
      <c r="E62" s="116" t="s">
        <v>104</v>
      </c>
      <c r="F62" s="116"/>
      <c r="G62" s="93" t="s">
        <v>105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106</v>
      </c>
      <c r="F63" s="119"/>
      <c r="G63" s="97" t="s">
        <v>107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108</v>
      </c>
      <c r="F64" s="119"/>
      <c r="G64" s="97" t="s">
        <v>109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110</v>
      </c>
      <c r="F65" s="119"/>
      <c r="G65" s="97" t="s">
        <v>111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112</v>
      </c>
      <c r="F66" s="121"/>
      <c r="G66" s="110" t="s">
        <v>113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operator="equal" showDropDown="false" showErrorMessage="true" showInputMessage="false" sqref="F26 H26" type="list">
      <formula1>$#RÉF !.$B$2:$#RÉF !.$B$10</formula1>
      <formula2>0</formula2>
    </dataValidation>
    <dataValidation allowBlank="true" errorTitle="Stabilité ou non du substrat" operator="equal" showDropDown="false" showErrorMessage="true" showInputMessage="false" sqref="D40:E40 G40" type="none">
      <formula1>0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</dataValidations>
  <hyperlinks>
    <hyperlink ref="F22" r:id="rId1" display="2B143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2022-10-14T10:16:39Z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